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32" windowWidth="18192" windowHeight="11460" firstSheet="1" activeTab="1"/>
  </bookViews>
  <sheets>
    <sheet name="2018" sheetId="1" state="hidden" r:id="rId1"/>
    <sheet name="2022" sheetId="2" r:id="rId2"/>
  </sheets>
  <definedNames>
    <definedName name="_xlnm.Print_Area" localSheetId="0">'2018'!$A$1:$H$30</definedName>
    <definedName name="_xlnm.Print_Area" localSheetId="1">'2022'!$A$1:$K$31</definedName>
  </definedNames>
  <calcPr fullCalcOnLoad="1"/>
</workbook>
</file>

<file path=xl/sharedStrings.xml><?xml version="1.0" encoding="utf-8"?>
<sst xmlns="http://schemas.openxmlformats.org/spreadsheetml/2006/main" count="39" uniqueCount="39">
  <si>
    <t>(тыс. руб.)</t>
  </si>
  <si>
    <t>Налог на доходы физических лиц</t>
  </si>
  <si>
    <t>Штрафы, санкции, возмещение ущерба</t>
  </si>
  <si>
    <t>Прочие неналоговые доходы</t>
  </si>
  <si>
    <t>Сведения
о внесенных изменениях в решение Совета Грачевского муниципального округа Ставропольского края от 21.12.2021 г. № 151 "О бюджете Грачевского муниципального округа Ставропольского края на 2022 год и плановый период 2023 и 2024 годов" в части доходов</t>
  </si>
  <si>
    <t>Утверждено решением № 151 от 21.12.2021 г.</t>
  </si>
  <si>
    <t>НАЛОГОВЫЕ И НЕНАЛОГОВЫЕ ДОХОДЫ</t>
  </si>
  <si>
    <t>Наименование доходов</t>
  </si>
  <si>
    <t>НАЛОГОВЫЕ ДОХОДЫ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</si>
  <si>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</si>
  <si>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</si>
  <si>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</si>
  <si>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</si>
  <si>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налогообложения, зачисляемый в бюджеты муниципальных округов</t>
  </si>
  <si>
    <t>Налог на имущество физических лиц</t>
  </si>
  <si>
    <t>Земельный налог</t>
  </si>
  <si>
    <t xml:space="preserve">Государственная пошлина </t>
  </si>
  <si>
    <t>НЕНАЛОГОВЫЕ ДОХОДЫ</t>
  </si>
  <si>
    <t>Доходы от использования имушества, находящегося в государственной и муниципальной собственности</t>
  </si>
  <si>
    <t>Плата за негативное воздействие на окружающую среду</t>
  </si>
  <si>
    <t>Доходы от оказания платных услуг</t>
  </si>
  <si>
    <t>БЕЗВОЗМЕЗДНЫЕ ПОСТУПЛЕНИЯ</t>
  </si>
  <si>
    <t>ВСЕГО:</t>
  </si>
  <si>
    <t>Дотации</t>
  </si>
  <si>
    <t>Субсидии</t>
  </si>
  <si>
    <t>Субвенции</t>
  </si>
  <si>
    <t>Иные межбюджетные трансферты</t>
  </si>
  <si>
    <t>Уточненный план                           на 2022 год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</si>
  <si>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округов</t>
  </si>
  <si>
    <t xml:space="preserve">Прочие безвозмездные поступления </t>
  </si>
  <si>
    <t>изменение 1 решение совета № 7 от 17.02.2022 г.</t>
  </si>
  <si>
    <t xml:space="preserve">изменение 2             решение совета № 13 от 24.03.2022 г. </t>
  </si>
  <si>
    <t>изменение 3           решение совета № 40 от 26.05.2022 г.</t>
  </si>
  <si>
    <t>изменение 4           решение совета № 44 от 17.06.2022 г.</t>
  </si>
  <si>
    <t xml:space="preserve">изменение 5   решение совета № 56 от 19.08.2022 г. </t>
  </si>
  <si>
    <t>Доходы от продажи материальных и нематериальных активов</t>
  </si>
  <si>
    <t xml:space="preserve">изменение 6            решение совета № 58 от 13.10.2022 г. </t>
  </si>
  <si>
    <t>изменение 7       решение совета № 78 от 24.11.2022 г.</t>
  </si>
  <si>
    <t xml:space="preserve">изменение 8         решение совета № 90 от 22.12.2022 г.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</si>
</sst>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0"/>
      <name val="Arial Cyr"/>
      <family val="0"/>
    </font>
    <font>
      <sz val="2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0" fontId="3" fillId="0" borderId="0" xfId="0" applyFont="1" applyAlignment="1">
      <alignment/>
    </xf>
    <xf numFmtId="4" fontId="3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horizontal="justify"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justify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justify" vertical="center" wrapText="1"/>
    </xf>
    <xf numFmtId="4" fontId="3" fillId="0" borderId="14" xfId="0" applyNumberFormat="1" applyFont="1" applyBorder="1" applyAlignment="1">
      <alignment vertical="center" wrapText="1"/>
    </xf>
    <xf numFmtId="0" fontId="4" fillId="33" borderId="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vertical="center" wrapText="1"/>
    </xf>
    <xf numFmtId="0" fontId="3" fillId="33" borderId="0" xfId="0" applyFont="1" applyFill="1" applyAlignment="1">
      <alignment/>
    </xf>
    <xf numFmtId="4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33" borderId="15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top" wrapText="1"/>
    </xf>
    <xf numFmtId="4" fontId="3" fillId="0" borderId="14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0" fontId="2" fillId="0" borderId="0" xfId="52" applyFont="1" applyFill="1" applyBorder="1" applyAlignment="1">
      <alignment horizontal="left" wrapText="1"/>
      <protection/>
    </xf>
    <xf numFmtId="4" fontId="3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justify" vertical="center"/>
    </xf>
    <xf numFmtId="4" fontId="2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8" fillId="0" borderId="0" xfId="0" applyFont="1" applyFill="1" applyAlignment="1">
      <alignment/>
    </xf>
    <xf numFmtId="0" fontId="5" fillId="0" borderId="0" xfId="0" applyFont="1" applyFill="1" applyBorder="1" applyAlignment="1">
      <alignment horizontal="center" wrapText="1"/>
    </xf>
    <xf numFmtId="0" fontId="8" fillId="2" borderId="0" xfId="0" applyFont="1" applyFill="1" applyAlignment="1">
      <alignment/>
    </xf>
    <xf numFmtId="0" fontId="8" fillId="4" borderId="0" xfId="0" applyFont="1" applyFill="1" applyAlignment="1">
      <alignment/>
    </xf>
    <xf numFmtId="0" fontId="42" fillId="2" borderId="16" xfId="0" applyFont="1" applyFill="1" applyBorder="1" applyAlignment="1">
      <alignment horizontal="center" vertical="center" wrapText="1"/>
    </xf>
    <xf numFmtId="0" fontId="42" fillId="2" borderId="17" xfId="0" applyFont="1" applyFill="1" applyBorder="1" applyAlignment="1">
      <alignment horizontal="center" vertical="center" wrapText="1"/>
    </xf>
    <xf numFmtId="0" fontId="42" fillId="3" borderId="18" xfId="0" applyFont="1" applyFill="1" applyBorder="1" applyAlignment="1">
      <alignment horizontal="justify" vertical="center" wrapText="1"/>
    </xf>
    <xf numFmtId="0" fontId="42" fillId="4" borderId="18" xfId="0" applyFont="1" applyFill="1" applyBorder="1" applyAlignment="1">
      <alignment horizontal="justify" vertical="center" wrapText="1"/>
    </xf>
    <xf numFmtId="0" fontId="43" fillId="0" borderId="19" xfId="0" applyFont="1" applyBorder="1" applyAlignment="1">
      <alignment horizontal="justify" vertical="center" wrapText="1"/>
    </xf>
    <xf numFmtId="0" fontId="43" fillId="0" borderId="20" xfId="0" applyFont="1" applyBorder="1" applyAlignment="1">
      <alignment horizontal="justify" vertical="center" wrapText="1"/>
    </xf>
    <xf numFmtId="0" fontId="43" fillId="0" borderId="21" xfId="0" applyFont="1" applyBorder="1" applyAlignment="1">
      <alignment horizontal="justify" vertical="center" wrapText="1"/>
    </xf>
    <xf numFmtId="0" fontId="8" fillId="3" borderId="0" xfId="0" applyFont="1" applyFill="1" applyAlignment="1">
      <alignment/>
    </xf>
    <xf numFmtId="0" fontId="9" fillId="2" borderId="16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4" fontId="8" fillId="3" borderId="18" xfId="0" applyNumberFormat="1" applyFont="1" applyFill="1" applyBorder="1" applyAlignment="1">
      <alignment vertical="center" wrapText="1"/>
    </xf>
    <xf numFmtId="4" fontId="8" fillId="4" borderId="18" xfId="0" applyNumberFormat="1" applyFont="1" applyFill="1" applyBorder="1" applyAlignment="1">
      <alignment vertical="center" wrapText="1"/>
    </xf>
    <xf numFmtId="0" fontId="9" fillId="2" borderId="22" xfId="0" applyFont="1" applyFill="1" applyBorder="1" applyAlignment="1">
      <alignment horizontal="center" vertical="center" wrapText="1"/>
    </xf>
    <xf numFmtId="0" fontId="9" fillId="2" borderId="23" xfId="0" applyFont="1" applyFill="1" applyBorder="1" applyAlignment="1">
      <alignment horizontal="center" vertical="center" wrapText="1"/>
    </xf>
    <xf numFmtId="4" fontId="9" fillId="3" borderId="24" xfId="0" applyNumberFormat="1" applyFont="1" applyFill="1" applyBorder="1" applyAlignment="1">
      <alignment vertical="center" wrapText="1"/>
    </xf>
    <xf numFmtId="4" fontId="9" fillId="4" borderId="24" xfId="0" applyNumberFormat="1" applyFont="1" applyFill="1" applyBorder="1" applyAlignment="1">
      <alignment vertical="center" wrapText="1"/>
    </xf>
    <xf numFmtId="0" fontId="43" fillId="33" borderId="20" xfId="0" applyFont="1" applyFill="1" applyBorder="1" applyAlignment="1">
      <alignment horizontal="justify" vertical="center" wrapText="1"/>
    </xf>
    <xf numFmtId="0" fontId="43" fillId="33" borderId="21" xfId="0" applyFont="1" applyFill="1" applyBorder="1" applyAlignment="1">
      <alignment horizontal="justify" vertical="center" wrapText="1"/>
    </xf>
    <xf numFmtId="0" fontId="8" fillId="8" borderId="0" xfId="0" applyFont="1" applyFill="1" applyAlignment="1">
      <alignment/>
    </xf>
    <xf numFmtId="0" fontId="42" fillId="8" borderId="25" xfId="0" applyFont="1" applyFill="1" applyBorder="1" applyAlignment="1">
      <alignment horizontal="justify" vertical="center" wrapText="1"/>
    </xf>
    <xf numFmtId="0" fontId="43" fillId="33" borderId="16" xfId="0" applyFont="1" applyFill="1" applyBorder="1" applyAlignment="1">
      <alignment horizontal="justify" vertical="center" wrapText="1"/>
    </xf>
    <xf numFmtId="0" fontId="43" fillId="33" borderId="17" xfId="0" applyFont="1" applyFill="1" applyBorder="1" applyAlignment="1">
      <alignment horizontal="justify" vertical="center" wrapText="1"/>
    </xf>
    <xf numFmtId="0" fontId="4" fillId="0" borderId="0" xfId="0" applyFont="1" applyBorder="1" applyAlignment="1">
      <alignment horizontal="center" wrapText="1"/>
    </xf>
    <xf numFmtId="0" fontId="2" fillId="0" borderId="0" xfId="52" applyFont="1" applyFill="1" applyBorder="1" applyAlignment="1">
      <alignment horizontal="left" wrapText="1"/>
      <protection/>
    </xf>
    <xf numFmtId="0" fontId="7" fillId="0" borderId="0" xfId="0" applyFont="1" applyFill="1" applyBorder="1" applyAlignment="1">
      <alignment horizontal="center" wrapText="1"/>
    </xf>
    <xf numFmtId="4" fontId="3" fillId="0" borderId="19" xfId="0" applyNumberFormat="1" applyFont="1" applyFill="1" applyBorder="1" applyAlignment="1">
      <alignment horizontal="right" vertical="center" wrapText="1"/>
    </xf>
    <xf numFmtId="4" fontId="2" fillId="0" borderId="26" xfId="0" applyNumberFormat="1" applyFont="1" applyFill="1" applyBorder="1" applyAlignment="1">
      <alignment horizontal="right" vertical="center" wrapText="1"/>
    </xf>
    <xf numFmtId="4" fontId="3" fillId="0" borderId="20" xfId="0" applyNumberFormat="1" applyFont="1" applyFill="1" applyBorder="1" applyAlignment="1">
      <alignment horizontal="right" vertical="center" wrapText="1"/>
    </xf>
    <xf numFmtId="4" fontId="2" fillId="0" borderId="27" xfId="0" applyNumberFormat="1" applyFont="1" applyFill="1" applyBorder="1" applyAlignment="1">
      <alignment horizontal="right" vertical="center" wrapText="1"/>
    </xf>
    <xf numFmtId="4" fontId="3" fillId="0" borderId="21" xfId="0" applyNumberFormat="1" applyFont="1" applyFill="1" applyBorder="1" applyAlignment="1">
      <alignment horizontal="right" vertical="center" wrapText="1"/>
    </xf>
    <xf numFmtId="4" fontId="2" fillId="0" borderId="28" xfId="0" applyNumberFormat="1" applyFont="1" applyFill="1" applyBorder="1" applyAlignment="1">
      <alignment horizontal="right" vertical="center" wrapText="1"/>
    </xf>
    <xf numFmtId="4" fontId="8" fillId="4" borderId="18" xfId="0" applyNumberFormat="1" applyFont="1" applyFill="1" applyBorder="1" applyAlignment="1">
      <alignment horizontal="right" vertical="center" wrapText="1"/>
    </xf>
    <xf numFmtId="4" fontId="9" fillId="4" borderId="24" xfId="0" applyNumberFormat="1" applyFont="1" applyFill="1" applyBorder="1" applyAlignment="1">
      <alignment horizontal="right" vertical="center" wrapText="1"/>
    </xf>
    <xf numFmtId="4" fontId="8" fillId="3" borderId="18" xfId="0" applyNumberFormat="1" applyFont="1" applyFill="1" applyBorder="1" applyAlignment="1">
      <alignment horizontal="right" vertical="center" wrapText="1"/>
    </xf>
    <xf numFmtId="4" fontId="9" fillId="3" borderId="24" xfId="0" applyNumberFormat="1" applyFont="1" applyFill="1" applyBorder="1" applyAlignment="1">
      <alignment horizontal="right" vertical="center" wrapText="1"/>
    </xf>
    <xf numFmtId="4" fontId="3" fillId="33" borderId="16" xfId="0" applyNumberFormat="1" applyFont="1" applyFill="1" applyBorder="1" applyAlignment="1">
      <alignment horizontal="right" vertical="center" wrapText="1"/>
    </xf>
    <xf numFmtId="4" fontId="2" fillId="33" borderId="16" xfId="0" applyNumberFormat="1" applyFont="1" applyFill="1" applyBorder="1" applyAlignment="1">
      <alignment horizontal="right" vertical="center" wrapText="1"/>
    </xf>
    <xf numFmtId="4" fontId="3" fillId="33" borderId="20" xfId="0" applyNumberFormat="1" applyFont="1" applyFill="1" applyBorder="1" applyAlignment="1">
      <alignment horizontal="right" vertical="center" wrapText="1"/>
    </xf>
    <xf numFmtId="4" fontId="3" fillId="33" borderId="20" xfId="0" applyNumberFormat="1" applyFont="1" applyFill="1" applyBorder="1" applyAlignment="1">
      <alignment horizontal="right"/>
    </xf>
    <xf numFmtId="4" fontId="2" fillId="33" borderId="20" xfId="0" applyNumberFormat="1" applyFont="1" applyFill="1" applyBorder="1" applyAlignment="1">
      <alignment horizontal="right"/>
    </xf>
    <xf numFmtId="4" fontId="3" fillId="33" borderId="21" xfId="0" applyNumberFormat="1" applyFont="1" applyFill="1" applyBorder="1" applyAlignment="1">
      <alignment horizontal="right"/>
    </xf>
    <xf numFmtId="4" fontId="2" fillId="33" borderId="21" xfId="0" applyNumberFormat="1" applyFont="1" applyFill="1" applyBorder="1" applyAlignment="1">
      <alignment horizontal="right"/>
    </xf>
    <xf numFmtId="4" fontId="3" fillId="33" borderId="17" xfId="0" applyNumberFormat="1" applyFont="1" applyFill="1" applyBorder="1" applyAlignment="1">
      <alignment horizontal="right"/>
    </xf>
    <xf numFmtId="4" fontId="2" fillId="33" borderId="17" xfId="0" applyNumberFormat="1" applyFont="1" applyFill="1" applyBorder="1" applyAlignment="1">
      <alignment horizontal="right"/>
    </xf>
    <xf numFmtId="4" fontId="8" fillId="8" borderId="25" xfId="0" applyNumberFormat="1" applyFont="1" applyFill="1" applyBorder="1" applyAlignment="1">
      <alignment horizontal="right"/>
    </xf>
    <xf numFmtId="4" fontId="9" fillId="8" borderId="29" xfId="0" applyNumberFormat="1" applyFont="1" applyFill="1" applyBorder="1" applyAlignment="1">
      <alignment horizontal="right"/>
    </xf>
    <xf numFmtId="0" fontId="43" fillId="0" borderId="16" xfId="0" applyFont="1" applyBorder="1" applyAlignment="1">
      <alignment horizontal="justify" vertical="center" wrapText="1"/>
    </xf>
    <xf numFmtId="0" fontId="43" fillId="0" borderId="17" xfId="0" applyFont="1" applyBorder="1" applyAlignment="1">
      <alignment horizontal="justify" vertical="center" wrapText="1"/>
    </xf>
    <xf numFmtId="4" fontId="3" fillId="0" borderId="16" xfId="0" applyNumberFormat="1" applyFont="1" applyFill="1" applyBorder="1" applyAlignment="1">
      <alignment horizontal="right" vertical="center" wrapText="1"/>
    </xf>
    <xf numFmtId="4" fontId="3" fillId="0" borderId="17" xfId="0" applyNumberFormat="1" applyFont="1" applyFill="1" applyBorder="1" applyAlignment="1">
      <alignment horizontal="right" vertical="center" wrapText="1"/>
    </xf>
    <xf numFmtId="4" fontId="2" fillId="0" borderId="16" xfId="0" applyNumberFormat="1" applyFont="1" applyFill="1" applyBorder="1" applyAlignment="1">
      <alignment horizontal="right" vertical="center" wrapText="1"/>
    </xf>
    <xf numFmtId="4" fontId="2" fillId="0" borderId="20" xfId="0" applyNumberFormat="1" applyFont="1" applyFill="1" applyBorder="1" applyAlignment="1">
      <alignment horizontal="right" vertical="center" wrapText="1"/>
    </xf>
    <xf numFmtId="4" fontId="2" fillId="0" borderId="17" xfId="0" applyNumberFormat="1" applyFont="1" applyFill="1" applyBorder="1" applyAlignment="1">
      <alignment horizontal="right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формы 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view="pageBreakPreview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IV16384"/>
    </sheetView>
  </sheetViews>
  <sheetFormatPr defaultColWidth="9.140625" defaultRowHeight="15"/>
  <cols>
    <col min="1" max="1" width="37.57421875" style="1" customWidth="1"/>
    <col min="2" max="2" width="21.421875" style="17" customWidth="1"/>
    <col min="3" max="3" width="19.57421875" style="1" customWidth="1"/>
    <col min="4" max="4" width="19.8515625" style="1" customWidth="1"/>
    <col min="5" max="6" width="21.421875" style="1" customWidth="1"/>
    <col min="7" max="7" width="21.57421875" style="1" customWidth="1"/>
    <col min="8" max="8" width="17.00390625" style="1" customWidth="1"/>
    <col min="9" max="16384" width="9.140625" style="1" customWidth="1"/>
  </cols>
  <sheetData>
    <row r="1" spans="1:8" ht="33" customHeight="1">
      <c r="A1" s="59"/>
      <c r="B1" s="59"/>
      <c r="C1" s="59"/>
      <c r="D1" s="59"/>
      <c r="E1" s="59"/>
      <c r="F1" s="59"/>
      <c r="G1" s="59"/>
      <c r="H1" s="59"/>
    </row>
    <row r="2" spans="1:8" ht="18" thickBot="1">
      <c r="A2" s="7"/>
      <c r="B2" s="14"/>
      <c r="C2" s="7"/>
      <c r="D2" s="7"/>
      <c r="E2" s="7"/>
      <c r="F2" s="7"/>
      <c r="G2" s="7"/>
      <c r="H2" s="7"/>
    </row>
    <row r="3" spans="1:8" ht="114.75" customHeight="1">
      <c r="A3" s="8"/>
      <c r="B3" s="20"/>
      <c r="C3" s="21"/>
      <c r="D3" s="21"/>
      <c r="E3" s="21"/>
      <c r="F3" s="21"/>
      <c r="G3" s="21"/>
      <c r="H3" s="9"/>
    </row>
    <row r="4" spans="1:8" ht="15">
      <c r="A4" s="10"/>
      <c r="B4" s="15"/>
      <c r="C4" s="6"/>
      <c r="D4" s="6"/>
      <c r="E4" s="6"/>
      <c r="F4" s="6"/>
      <c r="G4" s="6"/>
      <c r="H4" s="11"/>
    </row>
    <row r="5" spans="1:8" ht="15">
      <c r="A5" s="22"/>
      <c r="B5" s="16"/>
      <c r="C5" s="2"/>
      <c r="D5" s="2"/>
      <c r="E5" s="2"/>
      <c r="F5" s="2"/>
      <c r="G5" s="2"/>
      <c r="H5" s="24"/>
    </row>
    <row r="6" spans="1:8" ht="15">
      <c r="A6" s="12"/>
      <c r="B6" s="16"/>
      <c r="C6" s="2"/>
      <c r="D6" s="2"/>
      <c r="E6" s="2"/>
      <c r="F6" s="2"/>
      <c r="G6" s="2"/>
      <c r="H6" s="24"/>
    </row>
    <row r="7" spans="1:8" ht="15">
      <c r="A7" s="12"/>
      <c r="B7" s="16"/>
      <c r="C7" s="2"/>
      <c r="D7" s="2"/>
      <c r="E7" s="2"/>
      <c r="F7" s="2"/>
      <c r="G7" s="2"/>
      <c r="H7" s="24"/>
    </row>
    <row r="8" spans="1:8" ht="15">
      <c r="A8" s="12"/>
      <c r="B8" s="16"/>
      <c r="C8" s="2"/>
      <c r="D8" s="2"/>
      <c r="E8" s="2"/>
      <c r="F8" s="2"/>
      <c r="G8" s="2"/>
      <c r="H8" s="24"/>
    </row>
    <row r="9" spans="1:8" ht="15">
      <c r="A9" s="22"/>
      <c r="B9" s="16"/>
      <c r="C9" s="2"/>
      <c r="D9" s="2"/>
      <c r="E9" s="2"/>
      <c r="F9" s="2"/>
      <c r="G9" s="2"/>
      <c r="H9" s="24"/>
    </row>
    <row r="10" spans="1:8" ht="15">
      <c r="A10" s="12"/>
      <c r="B10" s="16"/>
      <c r="C10" s="2"/>
      <c r="D10" s="2"/>
      <c r="E10" s="2"/>
      <c r="F10" s="2"/>
      <c r="G10" s="2"/>
      <c r="H10" s="24"/>
    </row>
    <row r="11" spans="1:8" ht="15">
      <c r="A11" s="12"/>
      <c r="B11" s="16"/>
      <c r="C11" s="2"/>
      <c r="D11" s="2"/>
      <c r="E11" s="2"/>
      <c r="F11" s="2"/>
      <c r="G11" s="2"/>
      <c r="H11" s="24"/>
    </row>
    <row r="12" spans="1:8" ht="15">
      <c r="A12" s="12"/>
      <c r="B12" s="16"/>
      <c r="C12" s="2"/>
      <c r="D12" s="2"/>
      <c r="E12" s="2"/>
      <c r="F12" s="2"/>
      <c r="G12" s="2"/>
      <c r="H12" s="13"/>
    </row>
    <row r="13" spans="1:8" ht="15">
      <c r="A13" s="12"/>
      <c r="B13" s="16"/>
      <c r="C13" s="2"/>
      <c r="D13" s="2"/>
      <c r="E13" s="4"/>
      <c r="F13" s="4"/>
      <c r="G13" s="4"/>
      <c r="H13" s="13"/>
    </row>
    <row r="14" spans="1:8" ht="15">
      <c r="A14" s="22"/>
      <c r="B14" s="16"/>
      <c r="C14" s="2"/>
      <c r="D14" s="2"/>
      <c r="E14" s="4"/>
      <c r="F14" s="4"/>
      <c r="G14" s="4"/>
      <c r="H14" s="13"/>
    </row>
    <row r="15" spans="1:8" ht="15">
      <c r="A15" s="22"/>
      <c r="B15" s="16"/>
      <c r="C15" s="2"/>
      <c r="D15" s="2"/>
      <c r="E15" s="4"/>
      <c r="F15" s="4"/>
      <c r="G15" s="4"/>
      <c r="H15" s="13"/>
    </row>
    <row r="16" spans="1:8" ht="15">
      <c r="A16" s="22"/>
      <c r="B16" s="16"/>
      <c r="C16" s="2"/>
      <c r="D16" s="2"/>
      <c r="E16" s="2"/>
      <c r="F16" s="4"/>
      <c r="G16" s="4"/>
      <c r="H16" s="13"/>
    </row>
    <row r="17" spans="1:8" ht="15">
      <c r="A17" s="22"/>
      <c r="B17" s="16"/>
      <c r="C17" s="2"/>
      <c r="D17" s="2"/>
      <c r="E17" s="2"/>
      <c r="F17" s="4"/>
      <c r="G17" s="4"/>
      <c r="H17" s="13"/>
    </row>
    <row r="18" spans="1:8" ht="15">
      <c r="A18" s="22"/>
      <c r="B18" s="16"/>
      <c r="C18" s="2"/>
      <c r="D18" s="2"/>
      <c r="E18" s="2"/>
      <c r="F18" s="4"/>
      <c r="G18" s="4"/>
      <c r="H18" s="13"/>
    </row>
    <row r="19" spans="1:8" ht="15">
      <c r="A19" s="22"/>
      <c r="B19" s="16"/>
      <c r="C19" s="2"/>
      <c r="D19" s="2"/>
      <c r="E19" s="2"/>
      <c r="F19" s="4"/>
      <c r="G19" s="4"/>
      <c r="H19" s="13"/>
    </row>
    <row r="20" spans="1:8" ht="15">
      <c r="A20" s="22"/>
      <c r="B20" s="16"/>
      <c r="C20" s="2"/>
      <c r="D20" s="2"/>
      <c r="E20" s="2"/>
      <c r="F20" s="4"/>
      <c r="G20" s="4"/>
      <c r="H20" s="13"/>
    </row>
    <row r="21" spans="1:8" ht="15">
      <c r="A21" s="22"/>
      <c r="B21" s="16"/>
      <c r="C21" s="2"/>
      <c r="D21" s="2"/>
      <c r="E21" s="2"/>
      <c r="F21" s="4"/>
      <c r="G21" s="4"/>
      <c r="H21" s="13"/>
    </row>
    <row r="22" spans="1:8" ht="15">
      <c r="A22" s="22"/>
      <c r="B22" s="16"/>
      <c r="C22" s="2"/>
      <c r="D22" s="2"/>
      <c r="E22" s="2"/>
      <c r="F22" s="4"/>
      <c r="G22" s="4"/>
      <c r="H22" s="13"/>
    </row>
    <row r="23" spans="1:8" ht="15">
      <c r="A23" s="23"/>
      <c r="B23" s="16"/>
      <c r="C23" s="2"/>
      <c r="D23" s="2"/>
      <c r="E23" s="2"/>
      <c r="F23" s="4"/>
      <c r="G23" s="4"/>
      <c r="H23" s="2"/>
    </row>
    <row r="24" spans="1:8" ht="15">
      <c r="A24" s="3"/>
      <c r="B24" s="16"/>
      <c r="C24" s="2"/>
      <c r="D24" s="2"/>
      <c r="E24" s="2"/>
      <c r="F24" s="4"/>
      <c r="G24" s="4"/>
      <c r="H24" s="2"/>
    </row>
    <row r="26" spans="3:7" ht="15">
      <c r="C26" s="18"/>
      <c r="D26" s="18"/>
      <c r="E26" s="18"/>
      <c r="F26" s="18"/>
      <c r="G26" s="18"/>
    </row>
    <row r="27" spans="1:9" ht="15">
      <c r="A27" s="60"/>
      <c r="B27" s="60"/>
      <c r="C27" s="18"/>
      <c r="D27" s="18"/>
      <c r="E27" s="18"/>
      <c r="F27" s="18"/>
      <c r="G27" s="18"/>
      <c r="H27" s="18"/>
      <c r="I27" s="19"/>
    </row>
    <row r="28" spans="1:9" ht="30" customHeight="1">
      <c r="A28" s="60"/>
      <c r="B28" s="60"/>
      <c r="I28" s="19"/>
    </row>
    <row r="29" spans="1:9" ht="15">
      <c r="A29" s="5"/>
      <c r="B29" s="1"/>
      <c r="I29" s="19"/>
    </row>
    <row r="30" spans="1:9" ht="15">
      <c r="A30" s="5"/>
      <c r="B30" s="1"/>
      <c r="I30" s="19"/>
    </row>
  </sheetData>
  <sheetProtection/>
  <mergeCells count="2">
    <mergeCell ref="A1:H1"/>
    <mergeCell ref="A27:B28"/>
  </mergeCells>
  <printOptions/>
  <pageMargins left="0" right="0" top="0" bottom="0" header="0.31496062992125984" footer="0.31496062992125984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tabSelected="1" view="pageBreakPreview" zoomScale="60" zoomScalePageLayoutView="0" workbookViewId="0" topLeftCell="A1">
      <selection activeCell="J30" sqref="J30"/>
    </sheetView>
  </sheetViews>
  <sheetFormatPr defaultColWidth="9.140625" defaultRowHeight="15"/>
  <cols>
    <col min="1" max="1" width="61.00390625" style="25" customWidth="1"/>
    <col min="2" max="3" width="22.00390625" style="25" customWidth="1"/>
    <col min="4" max="4" width="23.421875" style="25" customWidth="1"/>
    <col min="5" max="5" width="23.7109375" style="25" customWidth="1"/>
    <col min="6" max="6" width="23.421875" style="25" customWidth="1"/>
    <col min="7" max="7" width="23.28125" style="25" customWidth="1"/>
    <col min="8" max="8" width="23.421875" style="25" customWidth="1"/>
    <col min="9" max="9" width="24.421875" style="25" customWidth="1"/>
    <col min="10" max="10" width="23.8515625" style="25" customWidth="1"/>
    <col min="11" max="11" width="16.421875" style="28" customWidth="1"/>
    <col min="12" max="16384" width="9.140625" style="25" customWidth="1"/>
  </cols>
  <sheetData>
    <row r="1" spans="1:11" ht="84" customHeight="1">
      <c r="A1" s="61" t="s">
        <v>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4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ht="18" thickBot="1">
      <c r="A3" s="31"/>
      <c r="B3" s="31"/>
      <c r="C3" s="31"/>
      <c r="D3" s="31"/>
      <c r="E3" s="31"/>
      <c r="F3" s="31"/>
      <c r="G3" s="31"/>
      <c r="K3" s="34" t="s">
        <v>0</v>
      </c>
    </row>
    <row r="4" spans="1:11" s="35" customFormat="1" ht="49.5" customHeight="1">
      <c r="A4" s="37" t="s">
        <v>7</v>
      </c>
      <c r="B4" s="45" t="s">
        <v>5</v>
      </c>
      <c r="C4" s="45" t="s">
        <v>30</v>
      </c>
      <c r="D4" s="45" t="s">
        <v>31</v>
      </c>
      <c r="E4" s="45" t="s">
        <v>32</v>
      </c>
      <c r="F4" s="45" t="s">
        <v>33</v>
      </c>
      <c r="G4" s="45" t="s">
        <v>34</v>
      </c>
      <c r="H4" s="45" t="s">
        <v>36</v>
      </c>
      <c r="I4" s="45" t="s">
        <v>37</v>
      </c>
      <c r="J4" s="45" t="s">
        <v>38</v>
      </c>
      <c r="K4" s="49" t="s">
        <v>27</v>
      </c>
    </row>
    <row r="5" spans="1:11" s="35" customFormat="1" ht="15.75" thickBot="1">
      <c r="A5" s="38">
        <v>1</v>
      </c>
      <c r="B5" s="46">
        <v>2</v>
      </c>
      <c r="C5" s="46">
        <v>3</v>
      </c>
      <c r="D5" s="46">
        <v>4</v>
      </c>
      <c r="E5" s="46">
        <v>5</v>
      </c>
      <c r="F5" s="46">
        <v>6</v>
      </c>
      <c r="G5" s="46">
        <v>7</v>
      </c>
      <c r="H5" s="46">
        <v>8</v>
      </c>
      <c r="I5" s="46">
        <v>9</v>
      </c>
      <c r="J5" s="46">
        <v>10</v>
      </c>
      <c r="K5" s="50">
        <v>11</v>
      </c>
    </row>
    <row r="6" spans="1:11" s="44" customFormat="1" ht="15.75" thickBot="1">
      <c r="A6" s="39" t="s">
        <v>6</v>
      </c>
      <c r="B6" s="47">
        <f>B7+B17</f>
        <v>270162.88</v>
      </c>
      <c r="C6" s="47">
        <f aca="true" t="shared" si="0" ref="C6:J6">C7+C17</f>
        <v>0</v>
      </c>
      <c r="D6" s="47">
        <f t="shared" si="0"/>
        <v>0</v>
      </c>
      <c r="E6" s="47">
        <f t="shared" si="0"/>
        <v>0</v>
      </c>
      <c r="F6" s="47">
        <f t="shared" si="0"/>
        <v>50</v>
      </c>
      <c r="G6" s="47">
        <f t="shared" si="0"/>
        <v>5231.33</v>
      </c>
      <c r="H6" s="47">
        <f t="shared" si="0"/>
        <v>6315</v>
      </c>
      <c r="I6" s="47">
        <f t="shared" si="0"/>
        <v>2050</v>
      </c>
      <c r="J6" s="47">
        <f t="shared" si="0"/>
        <v>28000</v>
      </c>
      <c r="K6" s="51">
        <f>B6+C6+D6+E6+F6+G6+H6+I6+J6</f>
        <v>311809.21</v>
      </c>
    </row>
    <row r="7" spans="1:11" s="36" customFormat="1" ht="15.75" thickBot="1">
      <c r="A7" s="40" t="s">
        <v>8</v>
      </c>
      <c r="B7" s="48">
        <f>B8+B9+B10+B11+B12+B13+B14+B15+B16</f>
        <v>233298.56</v>
      </c>
      <c r="C7" s="48">
        <f aca="true" t="shared" si="1" ref="C7:J7">C8+C9+C10+C11+C12+C13+C14+C15+C16</f>
        <v>0</v>
      </c>
      <c r="D7" s="48">
        <f t="shared" si="1"/>
        <v>0</v>
      </c>
      <c r="E7" s="48">
        <f t="shared" si="1"/>
        <v>0</v>
      </c>
      <c r="F7" s="48">
        <f t="shared" si="1"/>
        <v>0</v>
      </c>
      <c r="G7" s="48">
        <f t="shared" si="1"/>
        <v>3759</v>
      </c>
      <c r="H7" s="48">
        <f t="shared" si="1"/>
        <v>6315</v>
      </c>
      <c r="I7" s="48">
        <f t="shared" si="1"/>
        <v>-200</v>
      </c>
      <c r="J7" s="48">
        <f t="shared" si="1"/>
        <v>27300</v>
      </c>
      <c r="K7" s="52">
        <f aca="true" t="shared" si="2" ref="K7:K31">B7+C7+D7+E7+F7+G7+H7+I7+J7</f>
        <v>270472.56</v>
      </c>
    </row>
    <row r="8" spans="1:11" ht="15">
      <c r="A8" s="41" t="s">
        <v>1</v>
      </c>
      <c r="B8" s="62">
        <v>152029.93</v>
      </c>
      <c r="C8" s="62">
        <v>0</v>
      </c>
      <c r="D8" s="62">
        <v>0</v>
      </c>
      <c r="E8" s="62">
        <v>0</v>
      </c>
      <c r="F8" s="62">
        <v>0</v>
      </c>
      <c r="G8" s="62">
        <v>0</v>
      </c>
      <c r="H8" s="62">
        <v>0</v>
      </c>
      <c r="I8" s="62">
        <v>0</v>
      </c>
      <c r="J8" s="62">
        <v>22535</v>
      </c>
      <c r="K8" s="63">
        <f t="shared" si="2"/>
        <v>174564.93</v>
      </c>
    </row>
    <row r="9" spans="1:11" ht="30.75">
      <c r="A9" s="42" t="s">
        <v>9</v>
      </c>
      <c r="B9" s="64">
        <v>16977.88</v>
      </c>
      <c r="C9" s="64">
        <v>0</v>
      </c>
      <c r="D9" s="64">
        <v>0</v>
      </c>
      <c r="E9" s="64">
        <v>0</v>
      </c>
      <c r="F9" s="64">
        <v>0</v>
      </c>
      <c r="G9" s="64">
        <v>0</v>
      </c>
      <c r="H9" s="64">
        <v>2015</v>
      </c>
      <c r="I9" s="64">
        <v>0</v>
      </c>
      <c r="J9" s="64">
        <v>1265</v>
      </c>
      <c r="K9" s="65">
        <f t="shared" si="2"/>
        <v>20257.88</v>
      </c>
    </row>
    <row r="10" spans="1:11" ht="45" customHeight="1">
      <c r="A10" s="42" t="s">
        <v>10</v>
      </c>
      <c r="B10" s="64">
        <v>10066</v>
      </c>
      <c r="C10" s="64">
        <v>0</v>
      </c>
      <c r="D10" s="64">
        <v>0</v>
      </c>
      <c r="E10" s="64">
        <v>0</v>
      </c>
      <c r="F10" s="64">
        <v>0</v>
      </c>
      <c r="G10" s="64">
        <v>0</v>
      </c>
      <c r="H10" s="64">
        <v>0</v>
      </c>
      <c r="I10" s="64">
        <v>200</v>
      </c>
      <c r="J10" s="64">
        <v>500</v>
      </c>
      <c r="K10" s="65">
        <f t="shared" si="2"/>
        <v>10766</v>
      </c>
    </row>
    <row r="11" spans="1:11" ht="30.75">
      <c r="A11" s="42" t="s">
        <v>11</v>
      </c>
      <c r="B11" s="64">
        <v>141</v>
      </c>
      <c r="C11" s="64">
        <v>0</v>
      </c>
      <c r="D11" s="64">
        <v>0</v>
      </c>
      <c r="E11" s="64">
        <v>0</v>
      </c>
      <c r="F11" s="64">
        <v>0</v>
      </c>
      <c r="G11" s="64">
        <v>-81</v>
      </c>
      <c r="H11" s="64">
        <v>0</v>
      </c>
      <c r="I11" s="64">
        <v>0</v>
      </c>
      <c r="J11" s="64">
        <v>-30</v>
      </c>
      <c r="K11" s="65">
        <f t="shared" si="2"/>
        <v>30</v>
      </c>
    </row>
    <row r="12" spans="1:11" ht="15">
      <c r="A12" s="42" t="s">
        <v>12</v>
      </c>
      <c r="B12" s="64">
        <v>7160</v>
      </c>
      <c r="C12" s="64">
        <v>0</v>
      </c>
      <c r="D12" s="64">
        <v>0</v>
      </c>
      <c r="E12" s="64">
        <v>0</v>
      </c>
      <c r="F12" s="64">
        <v>0</v>
      </c>
      <c r="G12" s="64">
        <v>2840</v>
      </c>
      <c r="H12" s="64">
        <v>4300</v>
      </c>
      <c r="I12" s="64">
        <v>0</v>
      </c>
      <c r="J12" s="64">
        <v>30</v>
      </c>
      <c r="K12" s="65">
        <f t="shared" si="2"/>
        <v>14330</v>
      </c>
    </row>
    <row r="13" spans="1:11" ht="46.5">
      <c r="A13" s="42" t="s">
        <v>13</v>
      </c>
      <c r="B13" s="64">
        <v>2805</v>
      </c>
      <c r="C13" s="64">
        <v>0</v>
      </c>
      <c r="D13" s="64">
        <v>0</v>
      </c>
      <c r="E13" s="64">
        <v>0</v>
      </c>
      <c r="F13" s="64">
        <v>0</v>
      </c>
      <c r="G13" s="64">
        <v>0</v>
      </c>
      <c r="H13" s="64">
        <v>0</v>
      </c>
      <c r="I13" s="64">
        <v>-500</v>
      </c>
      <c r="J13" s="64">
        <v>0</v>
      </c>
      <c r="K13" s="65">
        <f t="shared" si="2"/>
        <v>2305</v>
      </c>
    </row>
    <row r="14" spans="1:11" s="33" customFormat="1" ht="15">
      <c r="A14" s="42" t="s">
        <v>14</v>
      </c>
      <c r="B14" s="64">
        <v>8149</v>
      </c>
      <c r="C14" s="64">
        <v>0</v>
      </c>
      <c r="D14" s="64">
        <v>0</v>
      </c>
      <c r="E14" s="64">
        <v>0</v>
      </c>
      <c r="F14" s="64">
        <v>0</v>
      </c>
      <c r="G14" s="64">
        <v>0</v>
      </c>
      <c r="H14" s="64">
        <v>0</v>
      </c>
      <c r="I14" s="64">
        <v>-500</v>
      </c>
      <c r="J14" s="64">
        <v>500</v>
      </c>
      <c r="K14" s="65">
        <f t="shared" si="2"/>
        <v>8149</v>
      </c>
    </row>
    <row r="15" spans="1:11" ht="15">
      <c r="A15" s="42" t="s">
        <v>15</v>
      </c>
      <c r="B15" s="64">
        <v>31711.75</v>
      </c>
      <c r="C15" s="64">
        <v>0</v>
      </c>
      <c r="D15" s="64">
        <v>0</v>
      </c>
      <c r="E15" s="64">
        <v>0</v>
      </c>
      <c r="F15" s="64">
        <v>0</v>
      </c>
      <c r="G15" s="64">
        <v>1000</v>
      </c>
      <c r="H15" s="64">
        <v>0</v>
      </c>
      <c r="I15" s="64">
        <v>0</v>
      </c>
      <c r="J15" s="64">
        <v>2000</v>
      </c>
      <c r="K15" s="65">
        <f t="shared" si="2"/>
        <v>34711.75</v>
      </c>
    </row>
    <row r="16" spans="1:11" ht="15.75" thickBot="1">
      <c r="A16" s="43" t="s">
        <v>16</v>
      </c>
      <c r="B16" s="66">
        <v>4258</v>
      </c>
      <c r="C16" s="66">
        <v>0</v>
      </c>
      <c r="D16" s="66">
        <v>0</v>
      </c>
      <c r="E16" s="66">
        <v>0</v>
      </c>
      <c r="F16" s="66">
        <v>0</v>
      </c>
      <c r="G16" s="66">
        <v>0</v>
      </c>
      <c r="H16" s="66">
        <v>0</v>
      </c>
      <c r="I16" s="66">
        <v>600</v>
      </c>
      <c r="J16" s="66">
        <v>500</v>
      </c>
      <c r="K16" s="67">
        <f t="shared" si="2"/>
        <v>5358</v>
      </c>
    </row>
    <row r="17" spans="1:11" s="36" customFormat="1" ht="15.75" thickBot="1">
      <c r="A17" s="40" t="s">
        <v>17</v>
      </c>
      <c r="B17" s="68">
        <f>B18+B19+B20+B22+B23+B21</f>
        <v>36864.32</v>
      </c>
      <c r="C17" s="68">
        <f aca="true" t="shared" si="3" ref="C17:J17">C18+C19+C20+C22+C23+C21</f>
        <v>0</v>
      </c>
      <c r="D17" s="68">
        <f t="shared" si="3"/>
        <v>0</v>
      </c>
      <c r="E17" s="68">
        <f t="shared" si="3"/>
        <v>0</v>
      </c>
      <c r="F17" s="68">
        <f t="shared" si="3"/>
        <v>50</v>
      </c>
      <c r="G17" s="68">
        <f t="shared" si="3"/>
        <v>1472.33</v>
      </c>
      <c r="H17" s="68">
        <f t="shared" si="3"/>
        <v>0</v>
      </c>
      <c r="I17" s="68">
        <f t="shared" si="3"/>
        <v>2250</v>
      </c>
      <c r="J17" s="68">
        <f t="shared" si="3"/>
        <v>700</v>
      </c>
      <c r="K17" s="69">
        <f t="shared" si="2"/>
        <v>41336.65</v>
      </c>
    </row>
    <row r="18" spans="1:11" ht="29.25" customHeight="1">
      <c r="A18" s="83" t="s">
        <v>18</v>
      </c>
      <c r="B18" s="85">
        <v>28043.14</v>
      </c>
      <c r="C18" s="85">
        <v>0</v>
      </c>
      <c r="D18" s="85">
        <v>0</v>
      </c>
      <c r="E18" s="85">
        <v>0</v>
      </c>
      <c r="F18" s="85">
        <v>0</v>
      </c>
      <c r="G18" s="85">
        <v>0</v>
      </c>
      <c r="H18" s="85">
        <v>0</v>
      </c>
      <c r="I18" s="85">
        <v>0</v>
      </c>
      <c r="J18" s="85">
        <v>0</v>
      </c>
      <c r="K18" s="87">
        <f t="shared" si="2"/>
        <v>28043.14</v>
      </c>
    </row>
    <row r="19" spans="1:11" ht="15">
      <c r="A19" s="42" t="s">
        <v>19</v>
      </c>
      <c r="B19" s="64">
        <v>25.58</v>
      </c>
      <c r="C19" s="64">
        <v>0</v>
      </c>
      <c r="D19" s="64">
        <v>0</v>
      </c>
      <c r="E19" s="64">
        <v>0</v>
      </c>
      <c r="F19" s="64">
        <v>0</v>
      </c>
      <c r="G19" s="64">
        <v>0</v>
      </c>
      <c r="H19" s="64">
        <v>0</v>
      </c>
      <c r="I19" s="64">
        <v>0</v>
      </c>
      <c r="J19" s="64">
        <v>0</v>
      </c>
      <c r="K19" s="88">
        <f t="shared" si="2"/>
        <v>25.58</v>
      </c>
    </row>
    <row r="20" spans="1:11" ht="15">
      <c r="A20" s="42" t="s">
        <v>20</v>
      </c>
      <c r="B20" s="64">
        <v>7110.93</v>
      </c>
      <c r="C20" s="64">
        <v>0</v>
      </c>
      <c r="D20" s="64">
        <v>0</v>
      </c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64">
        <v>0</v>
      </c>
      <c r="K20" s="88">
        <f t="shared" si="2"/>
        <v>7110.93</v>
      </c>
    </row>
    <row r="21" spans="1:11" ht="23.25" customHeight="1">
      <c r="A21" s="42" t="s">
        <v>35</v>
      </c>
      <c r="B21" s="64">
        <v>0</v>
      </c>
      <c r="C21" s="64">
        <v>0</v>
      </c>
      <c r="D21" s="64">
        <v>0</v>
      </c>
      <c r="E21" s="64">
        <v>0</v>
      </c>
      <c r="F21" s="64">
        <v>0</v>
      </c>
      <c r="G21" s="64">
        <v>1100</v>
      </c>
      <c r="H21" s="64">
        <v>0</v>
      </c>
      <c r="I21" s="64">
        <v>1250</v>
      </c>
      <c r="J21" s="64">
        <v>700</v>
      </c>
      <c r="K21" s="88">
        <f t="shared" si="2"/>
        <v>3050</v>
      </c>
    </row>
    <row r="22" spans="1:11" ht="15">
      <c r="A22" s="42" t="s">
        <v>2</v>
      </c>
      <c r="B22" s="64">
        <v>427.67</v>
      </c>
      <c r="C22" s="64">
        <v>0</v>
      </c>
      <c r="D22" s="64">
        <v>0</v>
      </c>
      <c r="E22" s="64">
        <v>0</v>
      </c>
      <c r="F22" s="64">
        <v>0</v>
      </c>
      <c r="G22" s="64">
        <v>372.33</v>
      </c>
      <c r="H22" s="64">
        <v>0</v>
      </c>
      <c r="I22" s="64">
        <v>1000</v>
      </c>
      <c r="J22" s="64">
        <v>0</v>
      </c>
      <c r="K22" s="88">
        <f t="shared" si="2"/>
        <v>1800</v>
      </c>
    </row>
    <row r="23" spans="1:11" ht="15.75" thickBot="1">
      <c r="A23" s="84" t="s">
        <v>3</v>
      </c>
      <c r="B23" s="86">
        <v>1257</v>
      </c>
      <c r="C23" s="86">
        <v>0</v>
      </c>
      <c r="D23" s="86">
        <v>0</v>
      </c>
      <c r="E23" s="86">
        <v>0</v>
      </c>
      <c r="F23" s="86">
        <v>50</v>
      </c>
      <c r="G23" s="86">
        <v>0</v>
      </c>
      <c r="H23" s="86">
        <v>0</v>
      </c>
      <c r="I23" s="86">
        <v>0</v>
      </c>
      <c r="J23" s="86">
        <v>0</v>
      </c>
      <c r="K23" s="89">
        <f t="shared" si="2"/>
        <v>1307</v>
      </c>
    </row>
    <row r="24" spans="1:11" s="44" customFormat="1" ht="15.75" thickBot="1">
      <c r="A24" s="39" t="s">
        <v>21</v>
      </c>
      <c r="B24" s="70">
        <f>B25+B26+B27+B28+B29+B30</f>
        <v>1198558.7300000002</v>
      </c>
      <c r="C24" s="70">
        <f aca="true" t="shared" si="4" ref="C24:J24">C25+C26+C27+C28+C29+C30</f>
        <v>87284.81</v>
      </c>
      <c r="D24" s="70">
        <f t="shared" si="4"/>
        <v>41074.88</v>
      </c>
      <c r="E24" s="70">
        <f t="shared" si="4"/>
        <v>-32611.530000000002</v>
      </c>
      <c r="F24" s="70">
        <f t="shared" si="4"/>
        <v>59820.43</v>
      </c>
      <c r="G24" s="70">
        <f t="shared" si="4"/>
        <v>23617.020000000004</v>
      </c>
      <c r="H24" s="70">
        <f t="shared" si="4"/>
        <v>3898.4399999999996</v>
      </c>
      <c r="I24" s="70">
        <f t="shared" si="4"/>
        <v>28357.149999999998</v>
      </c>
      <c r="J24" s="70">
        <f t="shared" si="4"/>
        <v>73241.22</v>
      </c>
      <c r="K24" s="71">
        <f t="shared" si="2"/>
        <v>1483241.15</v>
      </c>
    </row>
    <row r="25" spans="1:11" s="17" customFormat="1" ht="15">
      <c r="A25" s="57" t="s">
        <v>23</v>
      </c>
      <c r="B25" s="72">
        <v>234226</v>
      </c>
      <c r="C25" s="72">
        <v>0</v>
      </c>
      <c r="D25" s="72">
        <v>0</v>
      </c>
      <c r="E25" s="72">
        <v>0</v>
      </c>
      <c r="F25" s="72">
        <v>0</v>
      </c>
      <c r="G25" s="72">
        <v>0</v>
      </c>
      <c r="H25" s="72">
        <v>0</v>
      </c>
      <c r="I25" s="72">
        <v>0</v>
      </c>
      <c r="J25" s="72">
        <v>0</v>
      </c>
      <c r="K25" s="73">
        <f t="shared" si="2"/>
        <v>234226</v>
      </c>
    </row>
    <row r="26" spans="1:11" s="17" customFormat="1" ht="15">
      <c r="A26" s="53" t="s">
        <v>24</v>
      </c>
      <c r="B26" s="74">
        <v>329355.13</v>
      </c>
      <c r="C26" s="74">
        <v>78114.33</v>
      </c>
      <c r="D26" s="74">
        <v>48127.71</v>
      </c>
      <c r="E26" s="74">
        <v>-39059.15</v>
      </c>
      <c r="F26" s="74">
        <v>58561.01</v>
      </c>
      <c r="G26" s="74">
        <v>-10133.49</v>
      </c>
      <c r="H26" s="74">
        <v>0</v>
      </c>
      <c r="I26" s="74">
        <v>503.92</v>
      </c>
      <c r="J26" s="74">
        <v>59457.76</v>
      </c>
      <c r="K26" s="74">
        <f t="shared" si="2"/>
        <v>524927.22</v>
      </c>
    </row>
    <row r="27" spans="1:11" s="17" customFormat="1" ht="15">
      <c r="A27" s="53" t="s">
        <v>25</v>
      </c>
      <c r="B27" s="75">
        <v>633712.99</v>
      </c>
      <c r="C27" s="75">
        <v>5598.23</v>
      </c>
      <c r="D27" s="75">
        <v>0</v>
      </c>
      <c r="E27" s="75">
        <v>401.6</v>
      </c>
      <c r="F27" s="75">
        <v>1004.42</v>
      </c>
      <c r="G27" s="75">
        <v>16336.77</v>
      </c>
      <c r="H27" s="75">
        <v>1372.33</v>
      </c>
      <c r="I27" s="75">
        <v>25553.39</v>
      </c>
      <c r="J27" s="75">
        <v>12621.93</v>
      </c>
      <c r="K27" s="76">
        <f t="shared" si="2"/>
        <v>696601.66</v>
      </c>
    </row>
    <row r="28" spans="1:11" s="17" customFormat="1" ht="15">
      <c r="A28" s="54" t="s">
        <v>26</v>
      </c>
      <c r="B28" s="77">
        <v>1264.61</v>
      </c>
      <c r="C28" s="77">
        <v>3572.25</v>
      </c>
      <c r="D28" s="77">
        <v>0</v>
      </c>
      <c r="E28" s="77">
        <v>5489.9</v>
      </c>
      <c r="F28" s="77">
        <v>0</v>
      </c>
      <c r="G28" s="77">
        <v>17413.74</v>
      </c>
      <c r="H28" s="77">
        <v>2117.74</v>
      </c>
      <c r="I28" s="77">
        <v>1262.25</v>
      </c>
      <c r="J28" s="77">
        <v>761.9</v>
      </c>
      <c r="K28" s="78">
        <f t="shared" si="2"/>
        <v>31882.39</v>
      </c>
    </row>
    <row r="29" spans="1:11" s="17" customFormat="1" ht="15">
      <c r="A29" s="53" t="s">
        <v>29</v>
      </c>
      <c r="B29" s="75">
        <v>0</v>
      </c>
      <c r="C29" s="75">
        <v>0</v>
      </c>
      <c r="D29" s="75">
        <v>0</v>
      </c>
      <c r="E29" s="75">
        <v>750</v>
      </c>
      <c r="F29" s="75">
        <v>255</v>
      </c>
      <c r="G29" s="75">
        <v>0</v>
      </c>
      <c r="H29" s="75">
        <v>408.37</v>
      </c>
      <c r="I29" s="75">
        <v>1037.59</v>
      </c>
      <c r="J29" s="75">
        <v>399.63</v>
      </c>
      <c r="K29" s="76">
        <f t="shared" si="2"/>
        <v>2850.59</v>
      </c>
    </row>
    <row r="30" spans="1:11" s="17" customFormat="1" ht="47.25" thickBot="1">
      <c r="A30" s="58" t="s">
        <v>28</v>
      </c>
      <c r="B30" s="79">
        <v>0</v>
      </c>
      <c r="C30" s="79">
        <v>0</v>
      </c>
      <c r="D30" s="79">
        <v>-7052.83</v>
      </c>
      <c r="E30" s="79">
        <v>-193.88</v>
      </c>
      <c r="F30" s="79">
        <v>0</v>
      </c>
      <c r="G30" s="79">
        <v>0</v>
      </c>
      <c r="H30" s="79">
        <v>0</v>
      </c>
      <c r="I30" s="79">
        <v>0</v>
      </c>
      <c r="J30" s="79">
        <v>0</v>
      </c>
      <c r="K30" s="80">
        <f t="shared" si="2"/>
        <v>-7246.71</v>
      </c>
    </row>
    <row r="31" spans="1:11" s="55" customFormat="1" ht="15.75" thickBot="1">
      <c r="A31" s="56" t="s">
        <v>22</v>
      </c>
      <c r="B31" s="81">
        <f>B6+B24</f>
        <v>1468721.6100000003</v>
      </c>
      <c r="C31" s="81">
        <f aca="true" t="shared" si="5" ref="C31:J31">C6+C24</f>
        <v>87284.81</v>
      </c>
      <c r="D31" s="81">
        <f t="shared" si="5"/>
        <v>41074.88</v>
      </c>
      <c r="E31" s="81">
        <f t="shared" si="5"/>
        <v>-32611.530000000002</v>
      </c>
      <c r="F31" s="81">
        <f t="shared" si="5"/>
        <v>59870.43</v>
      </c>
      <c r="G31" s="81">
        <f t="shared" si="5"/>
        <v>28848.350000000006</v>
      </c>
      <c r="H31" s="81">
        <f t="shared" si="5"/>
        <v>10213.439999999999</v>
      </c>
      <c r="I31" s="81">
        <f t="shared" si="5"/>
        <v>30407.149999999998</v>
      </c>
      <c r="J31" s="81">
        <f t="shared" si="5"/>
        <v>101241.22</v>
      </c>
      <c r="K31" s="82">
        <f t="shared" si="2"/>
        <v>1795050.36</v>
      </c>
    </row>
    <row r="32" spans="1:10" ht="15">
      <c r="A32" s="60"/>
      <c r="B32" s="60"/>
      <c r="C32" s="26"/>
      <c r="D32" s="27"/>
      <c r="E32" s="27"/>
      <c r="F32" s="27"/>
      <c r="G32" s="27"/>
      <c r="H32" s="27"/>
      <c r="I32" s="27"/>
      <c r="J32" s="27"/>
    </row>
    <row r="33" spans="1:11" ht="30" customHeight="1">
      <c r="A33" s="60"/>
      <c r="B33" s="60"/>
      <c r="C33" s="26"/>
      <c r="K33" s="30"/>
    </row>
    <row r="34" ht="42" customHeight="1">
      <c r="A34" s="29"/>
    </row>
  </sheetData>
  <sheetProtection/>
  <mergeCells count="2">
    <mergeCell ref="A1:K1"/>
    <mergeCell ref="A32:B33"/>
  </mergeCells>
  <printOptions/>
  <pageMargins left="1.1811023622047245" right="0.31496062992125984" top="0.7480314960629921" bottom="0.7480314960629921" header="0.31496062992125984" footer="0.31496062992125984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 АБМР 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319_01</dc:creator>
  <cp:keywords/>
  <dc:description/>
  <cp:lastModifiedBy>Grpavv</cp:lastModifiedBy>
  <cp:lastPrinted>2023-06-08T10:11:09Z</cp:lastPrinted>
  <dcterms:created xsi:type="dcterms:W3CDTF">2015-09-22T06:51:07Z</dcterms:created>
  <dcterms:modified xsi:type="dcterms:W3CDTF">2023-06-08T11:54:20Z</dcterms:modified>
  <cp:category/>
  <cp:version/>
  <cp:contentType/>
  <cp:contentStatus/>
</cp:coreProperties>
</file>